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87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<sst xmlns="http://schemas.openxmlformats.org/spreadsheetml/2006/main" count="34" uniqueCount="31">
  <si>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嘉兴市拆除违法建筑进展情况通报表</t>
  </si>
  <si>
    <t>任务数</t>
  </si>
  <si>
    <t>上周完成 拆违面积</t>
  </si>
  <si>
    <t>累计完成  拆违总面积</t>
  </si>
  <si>
    <t>完成拆违量排   序</t>
  </si>
  <si>
    <t>累   计      拆出土地面   积</t>
  </si>
  <si>
    <t>拆后土地利用情况</t>
  </si>
  <si>
    <t>复垦复绿</t>
  </si>
  <si>
    <t>启动改造建设</t>
  </si>
  <si>
    <t>尚未利用</t>
  </si>
  <si>
    <t>面积</t>
  </si>
  <si>
    <t>比例</t>
  </si>
  <si>
    <t>比列</t>
  </si>
  <si>
    <t>南湖区</t>
  </si>
  <si>
    <t>秀洲区</t>
  </si>
  <si>
    <t>嘉善县</t>
  </si>
  <si>
    <t>平湖市</t>
  </si>
  <si>
    <t>海盐县</t>
  </si>
  <si>
    <t>海宁市</t>
  </si>
  <si>
    <t>桐乡市</t>
  </si>
  <si>
    <t>嘉兴经开</t>
  </si>
  <si>
    <t>嘉兴港区</t>
  </si>
  <si>
    <t>合  计</t>
  </si>
  <si>
    <t>\</t>
  </si>
  <si>
    <t xml:space="preserve">  </t>
  </si>
  <si>
    <t>备注：因平湖市已成功创建浙江省“无违建市”，故不列入排序。</t>
  </si>
  <si>
    <t xml:space="preserve">      各县（市、区）党、政主要领导、分管领导。</t>
  </si>
  <si>
    <t xml:space="preserve">抄报：市委、市人大、市政府、市政协办公室，市“三改一拆”领导小组成员单位，沈晓红副市长，肖建国副秘书长，                       </t>
  </si>
  <si>
    <t>\</t>
  </si>
  <si>
    <t xml:space="preserve"> 统计单位：嘉兴市“三改一拆”行动领导小组办公室       统计截止时间：2019年12月2日      单位：万平方米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</si>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</sst>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9" fontId="0" fillId="0" borderId="11" xfId="33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9" fontId="0" fillId="0" borderId="10" xfId="33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0" zoomScaleNormal="110" zoomScalePageLayoutView="0" workbookViewId="0" topLeftCell="A1">
      <selection activeCell="F23" sqref="F23"/>
    </sheetView>
  </sheetViews>
  <sheetFormatPr defaultColWidth="9.00390625" defaultRowHeight="14.25"/>
  <cols>
    <col min="2" max="2" width="9.875" style="0" bestFit="1" customWidth="1"/>
    <col min="3" max="3" width="10.125" style="0" customWidth="1"/>
    <col min="4" max="4" width="11.25390625" style="0" customWidth="1"/>
    <col min="5" max="5" width="11.375" style="2" customWidth="1"/>
    <col min="6" max="6" width="9.50390625" style="0" customWidth="1"/>
    <col min="7" max="7" width="9.125" style="0" customWidth="1"/>
    <col min="8" max="8" width="6.625" style="0" customWidth="1"/>
    <col min="9" max="9" width="8.50390625" style="0" customWidth="1"/>
    <col min="10" max="10" width="6.50390625" style="0" customWidth="1"/>
    <col min="11" max="11" width="8.25390625" style="0" customWidth="1"/>
    <col min="12" max="12" width="7.00390625" style="0" customWidth="1"/>
  </cols>
  <sheetData>
    <row r="1" spans="1:12" ht="22.5">
      <c r="A1" s="30" t="s">
        <v>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>
      <c r="A2" s="32" t="s">
        <v>29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>
      <c r="A3" s="24"/>
      <c r="B3" s="25" t="s">
        <v>1</v>
      </c>
      <c r="C3" s="24" t="s">
        <v>2</v>
      </c>
      <c r="D3" s="24" t="s">
        <v>3</v>
      </c>
      <c r="E3" s="26" t="s">
        <v>4</v>
      </c>
      <c r="F3" s="24" t="s">
        <v>5</v>
      </c>
      <c r="G3" s="24" t="s">
        <v>6</v>
      </c>
      <c r="H3" s="24"/>
      <c r="I3" s="24"/>
      <c r="J3" s="24"/>
      <c r="K3" s="24"/>
      <c r="L3" s="24"/>
    </row>
    <row r="4" spans="1:12" ht="14.25">
      <c r="A4" s="24"/>
      <c r="B4" s="25"/>
      <c r="C4" s="24"/>
      <c r="D4" s="24"/>
      <c r="E4" s="26"/>
      <c r="F4" s="25"/>
      <c r="G4" s="25" t="s">
        <v>7</v>
      </c>
      <c r="H4" s="25"/>
      <c r="I4" s="25" t="s">
        <v>8</v>
      </c>
      <c r="J4" s="25"/>
      <c r="K4" s="25" t="s">
        <v>9</v>
      </c>
      <c r="L4" s="25"/>
    </row>
    <row r="5" spans="1:12" ht="14.25">
      <c r="A5" s="24"/>
      <c r="B5" s="25"/>
      <c r="C5" s="24"/>
      <c r="D5" s="24"/>
      <c r="E5" s="26"/>
      <c r="F5" s="25"/>
      <c r="G5" s="3" t="s">
        <v>10</v>
      </c>
      <c r="H5" s="3" t="s">
        <v>11</v>
      </c>
      <c r="I5" s="3" t="s">
        <v>10</v>
      </c>
      <c r="J5" s="3" t="s">
        <v>11</v>
      </c>
      <c r="K5" s="3" t="s">
        <v>10</v>
      </c>
      <c r="L5" s="3" t="s">
        <v>12</v>
      </c>
    </row>
    <row r="6" spans="1:14" s="1" customFormat="1" ht="14.25">
      <c r="A6" s="11" t="s">
        <v>13</v>
      </c>
      <c r="B6" s="11">
        <v>200</v>
      </c>
      <c r="C6" s="12">
        <v>1.4</v>
      </c>
      <c r="D6" s="12">
        <v>222.39</v>
      </c>
      <c r="E6" s="13">
        <f aca="true" t="shared" si="0" ref="E6:E12">RANK(D6,$D$6:$D$12)</f>
        <v>5</v>
      </c>
      <c r="F6" s="12">
        <v>171.01</v>
      </c>
      <c r="G6" s="12">
        <v>85.51</v>
      </c>
      <c r="H6" s="15">
        <f aca="true" t="shared" si="1" ref="H6:H12">G6/F6</f>
        <v>0.5000292380562541</v>
      </c>
      <c r="I6" s="11">
        <v>46.17</v>
      </c>
      <c r="J6" s="15">
        <f>I6/F6</f>
        <v>0.26998421144962287</v>
      </c>
      <c r="K6" s="12">
        <v>39.33</v>
      </c>
      <c r="L6" s="15">
        <f>K6/F6</f>
        <v>0.22998655049412314</v>
      </c>
      <c r="M6" s="8"/>
      <c r="N6" s="8"/>
    </row>
    <row r="7" spans="1:13" s="1" customFormat="1" ht="14.25">
      <c r="A7" s="11" t="s">
        <v>14</v>
      </c>
      <c r="B7" s="11">
        <v>180</v>
      </c>
      <c r="C7" s="11">
        <v>0.61</v>
      </c>
      <c r="D7" s="11">
        <v>254.83</v>
      </c>
      <c r="E7" s="13">
        <f t="shared" si="0"/>
        <v>3</v>
      </c>
      <c r="F7" s="11">
        <v>163.75</v>
      </c>
      <c r="G7" s="11">
        <v>90.32</v>
      </c>
      <c r="H7" s="15">
        <f t="shared" si="1"/>
        <v>0.5515725190839694</v>
      </c>
      <c r="I7" s="11">
        <v>20.67</v>
      </c>
      <c r="J7" s="15">
        <f aca="true" t="shared" si="2" ref="J7:J12">I7/F7</f>
        <v>0.1262290076335878</v>
      </c>
      <c r="K7" s="11">
        <v>52.76</v>
      </c>
      <c r="L7" s="15">
        <f aca="true" t="shared" si="3" ref="L7:L12">K7/F7</f>
        <v>0.3221984732824427</v>
      </c>
      <c r="M7" s="8"/>
    </row>
    <row r="8" spans="1:13" s="1" customFormat="1" ht="14.25">
      <c r="A8" s="11" t="s">
        <v>15</v>
      </c>
      <c r="B8" s="11">
        <v>140</v>
      </c>
      <c r="C8" s="11">
        <v>11.79</v>
      </c>
      <c r="D8" s="11">
        <v>218.18</v>
      </c>
      <c r="E8" s="13">
        <f t="shared" si="0"/>
        <v>6</v>
      </c>
      <c r="F8" s="11">
        <v>82.47</v>
      </c>
      <c r="G8" s="11">
        <v>60.75</v>
      </c>
      <c r="H8" s="15">
        <f t="shared" si="1"/>
        <v>0.7366315023644961</v>
      </c>
      <c r="I8" s="11">
        <v>8.34</v>
      </c>
      <c r="J8" s="15">
        <f t="shared" si="2"/>
        <v>0.10112768279374318</v>
      </c>
      <c r="K8" s="11">
        <v>13.38</v>
      </c>
      <c r="L8" s="15">
        <f t="shared" si="3"/>
        <v>0.16224081484176064</v>
      </c>
      <c r="M8" s="8"/>
    </row>
    <row r="9" spans="1:13" s="1" customFormat="1" ht="14.25">
      <c r="A9" s="11" t="s">
        <v>16</v>
      </c>
      <c r="B9" s="11">
        <v>85</v>
      </c>
      <c r="C9" s="11">
        <v>0.99</v>
      </c>
      <c r="D9" s="11">
        <v>133.46</v>
      </c>
      <c r="E9" s="13" t="s">
        <v>23</v>
      </c>
      <c r="F9" s="11">
        <v>95.21</v>
      </c>
      <c r="G9" s="11">
        <v>56.56</v>
      </c>
      <c r="H9" s="15">
        <f t="shared" si="1"/>
        <v>0.5940552462976578</v>
      </c>
      <c r="I9" s="11">
        <v>23.36</v>
      </c>
      <c r="J9" s="15">
        <f t="shared" si="2"/>
        <v>0.2453523789517908</v>
      </c>
      <c r="K9" s="11">
        <v>15.29</v>
      </c>
      <c r="L9" s="15">
        <f t="shared" si="3"/>
        <v>0.1605923747505514</v>
      </c>
      <c r="M9" s="8"/>
    </row>
    <row r="10" spans="1:13" s="1" customFormat="1" ht="14.25">
      <c r="A10" s="11" t="s">
        <v>17</v>
      </c>
      <c r="B10" s="11">
        <v>200</v>
      </c>
      <c r="C10" s="11">
        <v>5.35</v>
      </c>
      <c r="D10" s="11">
        <v>347.3</v>
      </c>
      <c r="E10" s="13">
        <f t="shared" si="0"/>
        <v>2</v>
      </c>
      <c r="F10" s="11">
        <v>168.53</v>
      </c>
      <c r="G10" s="11">
        <v>113.77</v>
      </c>
      <c r="H10" s="15">
        <f t="shared" si="1"/>
        <v>0.675072687355367</v>
      </c>
      <c r="I10" s="11">
        <v>26.01</v>
      </c>
      <c r="J10" s="15">
        <f t="shared" si="2"/>
        <v>0.15433453984453807</v>
      </c>
      <c r="K10" s="11">
        <v>28.75</v>
      </c>
      <c r="L10" s="15">
        <f>K10/F10</f>
        <v>0.17059277280009494</v>
      </c>
      <c r="M10" s="8"/>
    </row>
    <row r="11" spans="1:13" s="1" customFormat="1" ht="14.25">
      <c r="A11" s="11" t="s">
        <v>18</v>
      </c>
      <c r="B11" s="11">
        <v>150</v>
      </c>
      <c r="C11" s="12">
        <v>20.95</v>
      </c>
      <c r="D11" s="12">
        <v>250.41</v>
      </c>
      <c r="E11" s="13">
        <f t="shared" si="0"/>
        <v>4</v>
      </c>
      <c r="F11" s="14">
        <v>179.64</v>
      </c>
      <c r="G11" s="14">
        <v>140.95</v>
      </c>
      <c r="H11" s="15">
        <f t="shared" si="1"/>
        <v>0.7846248051658873</v>
      </c>
      <c r="I11" s="16">
        <v>0</v>
      </c>
      <c r="J11" s="15">
        <f t="shared" si="2"/>
        <v>0</v>
      </c>
      <c r="K11" s="14">
        <v>38.69</v>
      </c>
      <c r="L11" s="15">
        <f t="shared" si="3"/>
        <v>0.21537519483411266</v>
      </c>
      <c r="M11" s="8"/>
    </row>
    <row r="12" spans="1:13" s="1" customFormat="1" ht="14.25">
      <c r="A12" s="11" t="s">
        <v>19</v>
      </c>
      <c r="B12" s="11">
        <v>350</v>
      </c>
      <c r="C12" s="11">
        <v>0.84</v>
      </c>
      <c r="D12" s="11">
        <v>391.66</v>
      </c>
      <c r="E12" s="13">
        <f t="shared" si="0"/>
        <v>1</v>
      </c>
      <c r="F12" s="11">
        <v>245.71</v>
      </c>
      <c r="G12" s="11">
        <v>151.66</v>
      </c>
      <c r="H12" s="15">
        <f t="shared" si="1"/>
        <v>0.6172316959016727</v>
      </c>
      <c r="I12" s="11">
        <v>65.39</v>
      </c>
      <c r="J12" s="15">
        <f t="shared" si="2"/>
        <v>0.2661267347686297</v>
      </c>
      <c r="K12" s="11">
        <v>28.66</v>
      </c>
      <c r="L12" s="15">
        <f t="shared" si="3"/>
        <v>0.1166415693296976</v>
      </c>
      <c r="M12" s="8"/>
    </row>
    <row r="13" spans="1:13" s="1" customFormat="1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8"/>
    </row>
    <row r="14" spans="1:13" s="1" customFormat="1" ht="14.25">
      <c r="A14" s="11" t="s">
        <v>20</v>
      </c>
      <c r="B14" s="11">
        <v>10</v>
      </c>
      <c r="C14" s="17">
        <v>0</v>
      </c>
      <c r="D14" s="17">
        <v>10.48</v>
      </c>
      <c r="E14" s="13">
        <f>RANK(D14,$D$14:$D$15)</f>
        <v>2</v>
      </c>
      <c r="F14" s="17">
        <v>5.11</v>
      </c>
      <c r="G14" s="17">
        <v>2.94</v>
      </c>
      <c r="H14" s="15">
        <f>G14/F14</f>
        <v>0.5753424657534246</v>
      </c>
      <c r="I14" s="11">
        <v>1.33</v>
      </c>
      <c r="J14" s="15">
        <f>I14/F14</f>
        <v>0.2602739726027397</v>
      </c>
      <c r="K14" s="11">
        <v>0.84</v>
      </c>
      <c r="L14" s="15">
        <f>K14/F14</f>
        <v>0.1643835616438356</v>
      </c>
      <c r="M14" s="8"/>
    </row>
    <row r="15" spans="1:13" s="1" customFormat="1" ht="14.25">
      <c r="A15" s="11" t="s">
        <v>21</v>
      </c>
      <c r="B15" s="11">
        <v>15</v>
      </c>
      <c r="C15" s="11">
        <v>0.1</v>
      </c>
      <c r="D15" s="11">
        <v>17.4</v>
      </c>
      <c r="E15" s="13">
        <f>RANK(D15,$D$14:$D$15)</f>
        <v>1</v>
      </c>
      <c r="F15" s="11">
        <v>13.85</v>
      </c>
      <c r="G15" s="11">
        <v>1.2</v>
      </c>
      <c r="H15" s="15">
        <f>G15/F15</f>
        <v>0.08664259927797834</v>
      </c>
      <c r="I15" s="11">
        <v>9.74</v>
      </c>
      <c r="J15" s="15">
        <f>I15/F15</f>
        <v>0.7032490974729242</v>
      </c>
      <c r="K15" s="11">
        <v>2.91</v>
      </c>
      <c r="L15" s="15">
        <f>K15/F15</f>
        <v>0.2101083032490975</v>
      </c>
      <c r="M15" s="8"/>
    </row>
    <row r="16" spans="1:13" s="1" customFormat="1" ht="14.25">
      <c r="A16" s="4" t="s">
        <v>22</v>
      </c>
      <c r="B16" s="5">
        <f>B6+B7+B8+B9+B10+B11+B12+B14+B15</f>
        <v>1330</v>
      </c>
      <c r="C16" s="5">
        <f>SUM(C6:C15)</f>
        <v>42.03000000000001</v>
      </c>
      <c r="D16" s="4">
        <f>SUM(D6:D15)</f>
        <v>1846.1100000000004</v>
      </c>
      <c r="E16" s="10" t="s">
        <v>28</v>
      </c>
      <c r="F16" s="4">
        <f>SUM(F6:F15)</f>
        <v>1125.2799999999997</v>
      </c>
      <c r="G16" s="4">
        <f>SUM(G6:G15)</f>
        <v>703.66</v>
      </c>
      <c r="H16" s="6">
        <f>G16/F16</f>
        <v>0.6253199203753733</v>
      </c>
      <c r="I16" s="4">
        <f>SUM(I6:I15)</f>
        <v>201.01000000000002</v>
      </c>
      <c r="J16" s="9">
        <f>I16/F16</f>
        <v>0.17863109626048634</v>
      </c>
      <c r="K16" s="4">
        <f>SUM(K6:K15)</f>
        <v>220.60999999999999</v>
      </c>
      <c r="L16" s="9">
        <f>K16/F16</f>
        <v>0.1960489833641405</v>
      </c>
      <c r="M16" s="8"/>
    </row>
    <row r="17" spans="1:12" ht="14.25" customHeight="1">
      <c r="A17" s="27" t="s">
        <v>25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</row>
    <row r="18" spans="1:12" ht="14.25">
      <c r="A18" s="19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>
      <c r="A19" s="21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</row>
    <row r="20" ht="14.25">
      <c r="F20" s="7"/>
    </row>
    <row r="22" ht="14.25" customHeight="1"/>
    <row r="24" ht="14.25">
      <c r="J24" t="s">
        <v>30</v>
      </c>
    </row>
    <row r="26" ht="14.25">
      <c r="F26" t="s">
        <v>24</v>
      </c>
    </row>
  </sheetData>
  <sheetProtection/>
  <mergeCells count="16">
    <mergeCell ref="A1:L1"/>
    <mergeCell ref="A2:L2"/>
    <mergeCell ref="G3:L3"/>
    <mergeCell ref="G4:H4"/>
    <mergeCell ref="I4:J4"/>
    <mergeCell ref="K4:L4"/>
    <mergeCell ref="A13:L13"/>
    <mergeCell ref="A18:L18"/>
    <mergeCell ref="A19:L19"/>
    <mergeCell ref="A3:A5"/>
    <mergeCell ref="B3:B5"/>
    <mergeCell ref="C3:C5"/>
    <mergeCell ref="D3:D5"/>
    <mergeCell ref="E3:E5"/>
    <mergeCell ref="F3:F5"/>
    <mergeCell ref="A17:L17"/>
  </mergeCells>
  <printOptions/>
  <pageMargins left="1.14" right="0.75" top="1.77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9"/>
    </sheetView>
  </sheetViews>
  <sheetFormatPr defaultColWidth="9.00390625" defaultRowHeight="14.25"/>
  <cols>
    <col min="4" max="4" width="9.75390625" style="0" customWidth="1"/>
    <col min="7" max="7" width="11.8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2019-11-18T06:20:22Z</cp:lastPrinted>
  <dcterms:created xsi:type="dcterms:W3CDTF">1996-12-17T01:32:42Z</dcterms:created>
  <dcterms:modified xsi:type="dcterms:W3CDTF">2019-12-02T06:21:42Z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