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<sst xmlns="http://schemas.openxmlformats.org/spreadsheetml/2006/main" count="33" uniqueCount="30">
  <si>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嘉兴市拆除违法建筑进展情况通报表</t>
  </si>
  <si>
    <t>任务数</t>
  </si>
  <si>
    <t>上周完成 拆违面积</t>
  </si>
  <si>
    <t>累计完成  拆违总面积</t>
  </si>
  <si>
    <t>完成拆违量排   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</si>
  <si>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</si>
  <si>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</si>
  <si>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</si>
  <si>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</si>
  <si>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</si>
  <si>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</si>
  <si>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</si>
  <si>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</si>
  <si>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</si>
  <si>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</si>
  <si>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</si>
  <si>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</si>
  <si>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</si>
  <si>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</si>
  <si>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</si>
  <si>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</si>
  <si>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</si>
  <si>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合  计</t>
  </si>
  <si>
    <t>\</t>
  </si>
  <si>
    <t xml:space="preserve">  </t>
  </si>
  <si>
    <t>备注：因平湖市已成功创建浙江省“无违建市”，故不列入排序。</t>
  </si>
  <si>
    <t xml:space="preserve">      各县（市、区）党、政主要领导、分管领导。</t>
  </si>
  <si>
    <t xml:space="preserve">抄报：市委、市人大、市政府、市政协办公室，市“三改一拆”领导小组成员单位，沈晓红副市长，肖建国副秘书长，                       </t>
  </si>
  <si>
    <t xml:space="preserve"> 统计单位：嘉兴市“三改一拆”行动领导小组办公室       统计截止时间：2019年8月19日      单位：万平方米</t>
  </si>
  <si>
    <t>\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</si>
</sst>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9" fontId="0" fillId="0" borderId="10" xfId="33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9" fontId="0" fillId="0" borderId="11" xfId="33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A1" sqref="A1:L19"/>
    </sheetView>
  </sheetViews>
  <sheetFormatPr defaultColWidth="9.00390625" defaultRowHeight="14.25"/>
  <cols>
    <col min="2" max="2" width="9.875" style="0" bestFit="1" customWidth="1"/>
    <col min="3" max="3" width="10.125" style="0" customWidth="1"/>
    <col min="4" max="4" width="11.25390625" style="0" customWidth="1"/>
    <col min="5" max="5" width="11.375" style="2" customWidth="1"/>
    <col min="6" max="6" width="9.50390625" style="0" customWidth="1"/>
    <col min="7" max="7" width="9.125" style="0" customWidth="1"/>
    <col min="8" max="8" width="6.625" style="0" customWidth="1"/>
    <col min="9" max="9" width="8.50390625" style="0" customWidth="1"/>
    <col min="10" max="10" width="6.50390625" style="0" customWidth="1"/>
    <col min="11" max="11" width="8.25390625" style="0" customWidth="1"/>
    <col min="12" max="12" width="7.00390625" style="0" customWidth="1"/>
  </cols>
  <sheetData>
    <row r="1" spans="1:12" ht="22.5">
      <c r="A1" s="27" t="s">
        <v>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29" t="s">
        <v>28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>
      <c r="A3" s="21"/>
      <c r="B3" s="22" t="s">
        <v>1</v>
      </c>
      <c r="C3" s="21" t="s">
        <v>2</v>
      </c>
      <c r="D3" s="21" t="s">
        <v>3</v>
      </c>
      <c r="E3" s="23" t="s">
        <v>4</v>
      </c>
      <c r="F3" s="21" t="s">
        <v>5</v>
      </c>
      <c r="G3" s="21" t="s">
        <v>6</v>
      </c>
      <c r="H3" s="21"/>
      <c r="I3" s="21"/>
      <c r="J3" s="21"/>
      <c r="K3" s="21"/>
      <c r="L3" s="21"/>
    </row>
    <row r="4" spans="1:12" ht="14.25">
      <c r="A4" s="21"/>
      <c r="B4" s="22"/>
      <c r="C4" s="21"/>
      <c r="D4" s="21"/>
      <c r="E4" s="23"/>
      <c r="F4" s="22"/>
      <c r="G4" s="22" t="s">
        <v>7</v>
      </c>
      <c r="H4" s="22"/>
      <c r="I4" s="22" t="s">
        <v>8</v>
      </c>
      <c r="J4" s="22"/>
      <c r="K4" s="22" t="s">
        <v>9</v>
      </c>
      <c r="L4" s="22"/>
    </row>
    <row r="5" spans="1:12" ht="14.25">
      <c r="A5" s="21"/>
      <c r="B5" s="22"/>
      <c r="C5" s="21"/>
      <c r="D5" s="21"/>
      <c r="E5" s="23"/>
      <c r="F5" s="22"/>
      <c r="G5" s="3" t="s">
        <v>10</v>
      </c>
      <c r="H5" s="3" t="s">
        <v>11</v>
      </c>
      <c r="I5" s="3" t="s">
        <v>10</v>
      </c>
      <c r="J5" s="3" t="s">
        <v>11</v>
      </c>
      <c r="K5" s="3" t="s">
        <v>10</v>
      </c>
      <c r="L5" s="3" t="s">
        <v>12</v>
      </c>
    </row>
    <row r="6" spans="1:13" s="1" customFormat="1" ht="14.25">
      <c r="A6" s="4" t="s">
        <v>13</v>
      </c>
      <c r="B6" s="4">
        <v>200</v>
      </c>
      <c r="C6" s="4">
        <v>4.56</v>
      </c>
      <c r="D6" s="4">
        <v>148.49</v>
      </c>
      <c r="E6" s="5">
        <f aca="true" t="shared" si="0" ref="E6:E12">RANK(D6,$D$6:$D$12)</f>
        <v>5</v>
      </c>
      <c r="F6" s="4">
        <v>111.71</v>
      </c>
      <c r="G6" s="4">
        <v>56</v>
      </c>
      <c r="H6" s="6">
        <f aca="true" t="shared" si="1" ref="H6:H12">G6/F6</f>
        <v>0.5012980037597351</v>
      </c>
      <c r="I6" s="4">
        <v>27.75</v>
      </c>
      <c r="J6" s="6">
        <f>I6/F6</f>
        <v>0.248411064363083</v>
      </c>
      <c r="K6" s="4">
        <v>27.96</v>
      </c>
      <c r="L6" s="6">
        <f>K6/F6</f>
        <v>0.250290931877182</v>
      </c>
      <c r="M6" s="12"/>
    </row>
    <row r="7" spans="1:13" s="1" customFormat="1" ht="14.25">
      <c r="A7" s="4" t="s">
        <v>14</v>
      </c>
      <c r="B7" s="4">
        <v>180</v>
      </c>
      <c r="C7" s="4">
        <v>12.38</v>
      </c>
      <c r="D7" s="4">
        <v>158.01</v>
      </c>
      <c r="E7" s="5">
        <f t="shared" si="0"/>
        <v>3</v>
      </c>
      <c r="F7" s="4">
        <v>60.36</v>
      </c>
      <c r="G7" s="4">
        <v>36.21</v>
      </c>
      <c r="H7" s="6">
        <f t="shared" si="1"/>
        <v>0.5999005964214712</v>
      </c>
      <c r="I7" s="4">
        <v>8.69</v>
      </c>
      <c r="J7" s="6">
        <f aca="true" t="shared" si="2" ref="J7:J12">I7/F7</f>
        <v>0.14396951623591783</v>
      </c>
      <c r="K7" s="4">
        <v>15.46</v>
      </c>
      <c r="L7" s="6">
        <f aca="true" t="shared" si="3" ref="L7:L12">K7/F7</f>
        <v>0.256129887342611</v>
      </c>
      <c r="M7" s="12"/>
    </row>
    <row r="8" spans="1:13" s="1" customFormat="1" ht="14.25">
      <c r="A8" s="4" t="s">
        <v>15</v>
      </c>
      <c r="B8" s="4">
        <v>140</v>
      </c>
      <c r="C8" s="4">
        <v>5.36</v>
      </c>
      <c r="D8" s="4">
        <v>122.28</v>
      </c>
      <c r="E8" s="5">
        <f t="shared" si="0"/>
        <v>6</v>
      </c>
      <c r="F8" s="4">
        <v>48.31</v>
      </c>
      <c r="G8" s="4">
        <v>37.26</v>
      </c>
      <c r="H8" s="6">
        <f t="shared" si="1"/>
        <v>0.7712688884288966</v>
      </c>
      <c r="I8" s="4">
        <v>3.97</v>
      </c>
      <c r="J8" s="6">
        <f t="shared" si="2"/>
        <v>0.08217760298074933</v>
      </c>
      <c r="K8" s="4">
        <v>7.08</v>
      </c>
      <c r="L8" s="6">
        <f t="shared" si="3"/>
        <v>0.14655350859035396</v>
      </c>
      <c r="M8" s="12"/>
    </row>
    <row r="9" spans="1:13" s="1" customFormat="1" ht="14.25">
      <c r="A9" s="4" t="s">
        <v>16</v>
      </c>
      <c r="B9" s="4">
        <v>85</v>
      </c>
      <c r="C9" s="4">
        <v>1.55</v>
      </c>
      <c r="D9" s="4">
        <v>102.64</v>
      </c>
      <c r="E9" s="5" t="s">
        <v>23</v>
      </c>
      <c r="F9" s="4">
        <v>74.5</v>
      </c>
      <c r="G9" s="4">
        <v>44.73</v>
      </c>
      <c r="H9" s="6">
        <f t="shared" si="1"/>
        <v>0.6004026845637583</v>
      </c>
      <c r="I9" s="4">
        <v>17.55</v>
      </c>
      <c r="J9" s="6">
        <f t="shared" si="2"/>
        <v>0.23557046979865773</v>
      </c>
      <c r="K9" s="4">
        <v>12.22</v>
      </c>
      <c r="L9" s="6">
        <f t="shared" si="3"/>
        <v>0.1640268456375839</v>
      </c>
      <c r="M9" s="12"/>
    </row>
    <row r="10" spans="1:13" s="1" customFormat="1" ht="14.25">
      <c r="A10" s="4" t="s">
        <v>17</v>
      </c>
      <c r="B10" s="4">
        <v>200</v>
      </c>
      <c r="C10" s="4">
        <v>5.08</v>
      </c>
      <c r="D10" s="4">
        <v>216.76</v>
      </c>
      <c r="E10" s="5">
        <f t="shared" si="0"/>
        <v>2</v>
      </c>
      <c r="F10" s="4">
        <v>124.76</v>
      </c>
      <c r="G10" s="4">
        <v>79.38</v>
      </c>
      <c r="H10" s="6">
        <f t="shared" si="1"/>
        <v>0.6362616223148444</v>
      </c>
      <c r="I10" s="4">
        <v>21.6</v>
      </c>
      <c r="J10" s="6">
        <f t="shared" si="2"/>
        <v>0.17313241423533185</v>
      </c>
      <c r="K10" s="4">
        <v>23.78</v>
      </c>
      <c r="L10" s="6">
        <f t="shared" si="3"/>
        <v>0.19060596344982367</v>
      </c>
      <c r="M10" s="12"/>
    </row>
    <row r="11" spans="1:13" s="1" customFormat="1" ht="14.25">
      <c r="A11" s="4" t="s">
        <v>18</v>
      </c>
      <c r="B11" s="4">
        <v>150</v>
      </c>
      <c r="C11" s="4">
        <v>0.78</v>
      </c>
      <c r="D11" s="4">
        <v>153.95</v>
      </c>
      <c r="E11" s="5">
        <f t="shared" si="0"/>
        <v>4</v>
      </c>
      <c r="F11" s="7">
        <v>118.33</v>
      </c>
      <c r="G11" s="7">
        <v>92.64</v>
      </c>
      <c r="H11" s="6">
        <f t="shared" si="1"/>
        <v>0.78289529282515</v>
      </c>
      <c r="I11" s="13">
        <v>0</v>
      </c>
      <c r="J11" s="6">
        <f t="shared" si="2"/>
        <v>0</v>
      </c>
      <c r="K11" s="7">
        <v>25.87</v>
      </c>
      <c r="L11" s="6">
        <f t="shared" si="3"/>
        <v>0.21862587678526157</v>
      </c>
      <c r="M11" s="12"/>
    </row>
    <row r="12" spans="1:13" s="1" customFormat="1" ht="14.25">
      <c r="A12" s="4" t="s">
        <v>19</v>
      </c>
      <c r="B12" s="4">
        <v>350</v>
      </c>
      <c r="C12" s="4">
        <v>8.57</v>
      </c>
      <c r="D12" s="4">
        <v>299.57</v>
      </c>
      <c r="E12" s="5">
        <f t="shared" si="0"/>
        <v>1</v>
      </c>
      <c r="F12" s="4">
        <v>184.69</v>
      </c>
      <c r="G12" s="4">
        <v>116.15</v>
      </c>
      <c r="H12" s="6">
        <f t="shared" si="1"/>
        <v>0.6288916562889166</v>
      </c>
      <c r="I12" s="4">
        <v>33.87</v>
      </c>
      <c r="J12" s="6">
        <f t="shared" si="2"/>
        <v>0.18338838052953596</v>
      </c>
      <c r="K12" s="4">
        <v>34.67</v>
      </c>
      <c r="L12" s="6">
        <f t="shared" si="3"/>
        <v>0.18771996318154746</v>
      </c>
      <c r="M12" s="12"/>
    </row>
    <row r="13" spans="1:13" s="1" customFormat="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</row>
    <row r="14" spans="1:13" s="1" customFormat="1" ht="14.25">
      <c r="A14" s="4" t="s">
        <v>20</v>
      </c>
      <c r="B14" s="4">
        <v>10</v>
      </c>
      <c r="C14" s="4">
        <v>0</v>
      </c>
      <c r="D14" s="4">
        <v>7.83</v>
      </c>
      <c r="E14" s="5">
        <f>RANK(D14,$D$14:$D$15)</f>
        <v>2</v>
      </c>
      <c r="F14" s="4">
        <v>3.71</v>
      </c>
      <c r="G14" s="4">
        <v>2.54</v>
      </c>
      <c r="H14" s="6">
        <f>G14/F14</f>
        <v>0.6846361185983828</v>
      </c>
      <c r="I14" s="4">
        <v>0.83</v>
      </c>
      <c r="J14" s="6">
        <f>I14/F14</f>
        <v>0.22371967654986522</v>
      </c>
      <c r="K14" s="4">
        <v>0.34</v>
      </c>
      <c r="L14" s="6">
        <f>K14/F14</f>
        <v>0.09164420485175202</v>
      </c>
      <c r="M14" s="12"/>
    </row>
    <row r="15" spans="1:13" s="1" customFormat="1" ht="14.25">
      <c r="A15" s="4" t="s">
        <v>21</v>
      </c>
      <c r="B15" s="4">
        <v>15</v>
      </c>
      <c r="C15" s="4">
        <v>0.05</v>
      </c>
      <c r="D15" s="4">
        <v>10.49</v>
      </c>
      <c r="E15" s="5">
        <f>RANK(D15,$D$14:$D$15)</f>
        <v>1</v>
      </c>
      <c r="F15" s="4">
        <v>8.02</v>
      </c>
      <c r="G15" s="4">
        <v>1.03</v>
      </c>
      <c r="H15" s="6">
        <f>G15/F15</f>
        <v>0.12842892768079803</v>
      </c>
      <c r="I15" s="4">
        <v>5.98</v>
      </c>
      <c r="J15" s="6">
        <f>I15/F15</f>
        <v>0.745635910224439</v>
      </c>
      <c r="K15" s="4">
        <v>1.01</v>
      </c>
      <c r="L15" s="6">
        <f>K15/F15</f>
        <v>0.1259351620947631</v>
      </c>
      <c r="M15" s="12"/>
    </row>
    <row r="16" spans="1:13" s="1" customFormat="1" ht="14.25">
      <c r="A16" s="8" t="s">
        <v>22</v>
      </c>
      <c r="B16" s="9">
        <f>B6+B7+B8+B9+B10+B11+B12+B14+B15</f>
        <v>1330</v>
      </c>
      <c r="C16" s="9">
        <f>SUM(C6:C15)</f>
        <v>38.33</v>
      </c>
      <c r="D16" s="8">
        <f>SUM(D6:D15)</f>
        <v>1220.0199999999998</v>
      </c>
      <c r="E16" s="31" t="s">
        <v>29</v>
      </c>
      <c r="F16" s="8">
        <f>SUM(F6:F15)</f>
        <v>734.3900000000001</v>
      </c>
      <c r="G16" s="8">
        <f>SUM(G6:G15)</f>
        <v>465.94</v>
      </c>
      <c r="H16" s="10">
        <f>G16/F16</f>
        <v>0.6344585302087445</v>
      </c>
      <c r="I16" s="8">
        <f>SUM(I6:I15)</f>
        <v>120.24000000000001</v>
      </c>
      <c r="J16" s="14">
        <f>I16/F16</f>
        <v>0.1637277196040251</v>
      </c>
      <c r="K16" s="8">
        <f>SUM(K6:K15)</f>
        <v>148.39000000000001</v>
      </c>
      <c r="L16" s="14">
        <f>K16/F16</f>
        <v>0.20205885156388295</v>
      </c>
      <c r="M16" s="12"/>
    </row>
    <row r="17" spans="1:12" ht="14.25" customHeight="1">
      <c r="A17" s="24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4.25">
      <c r="A18" s="16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8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ht="14.25">
      <c r="F20" s="11"/>
    </row>
    <row r="22" ht="14.25" customHeight="1"/>
    <row r="26" ht="14.25">
      <c r="F26" t="s">
        <v>24</v>
      </c>
    </row>
  </sheetData>
  <sheetProtection/>
  <mergeCells count="16">
    <mergeCell ref="A1:L1"/>
    <mergeCell ref="A2:L2"/>
    <mergeCell ref="G3:L3"/>
    <mergeCell ref="G4:H4"/>
    <mergeCell ref="I4:J4"/>
    <mergeCell ref="K4:L4"/>
    <mergeCell ref="A13:L13"/>
    <mergeCell ref="A18:L18"/>
    <mergeCell ref="A19:L19"/>
    <mergeCell ref="A3:A5"/>
    <mergeCell ref="B3:B5"/>
    <mergeCell ref="C3:C5"/>
    <mergeCell ref="D3:D5"/>
    <mergeCell ref="E3:E5"/>
    <mergeCell ref="F3:F5"/>
    <mergeCell ref="A17:L17"/>
  </mergeCells>
  <printOptions/>
  <pageMargins left="1.14" right="0.75" top="1.77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00390625" defaultRowHeight="14.25"/>
  <cols>
    <col min="4" max="4" width="9.75390625" style="0" customWidth="1"/>
    <col min="7" max="7" width="11.8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2019-08-12T07:06:13Z</cp:lastPrinted>
  <dcterms:created xsi:type="dcterms:W3CDTF">1996-12-17T01:32:42Z</dcterms:created>
  <dcterms:modified xsi:type="dcterms:W3CDTF">2019-08-19T06:39:15Z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