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0" yWindow="65521" windowWidth="10845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'Sheet1'!$A$1:$M$23</definedName>
  </definedNames>
  <calcPr fullCalcOnLoad="1"/>
</workbook>
</file>

<file path=xl/sharedStrings.xml><?xml version="1.0" encoding="utf-8"?>
<sst xmlns="http://schemas.openxmlformats.org/spreadsheetml/2006/main" count="37" uniqueCount="34">
  <si>
    <r>
      <rPr>
        <sz val="18"/>
        <rFont val="黑体"/>
        <family val="3"/>
      </rPr>
      <t>嘉兴市</t>
    </r>
    <r>
      <rPr>
        <sz val="18"/>
        <rFont val="Times New Roman"/>
        <family val="1"/>
      </rPr>
      <t>“</t>
    </r>
    <r>
      <rPr>
        <sz val="18"/>
        <rFont val="黑体"/>
        <family val="3"/>
      </rPr>
      <t>三改</t>
    </r>
    <r>
      <rPr>
        <sz val="18"/>
        <rFont val="Times New Roman"/>
        <family val="1"/>
      </rPr>
      <t>”</t>
    </r>
    <r>
      <rPr>
        <sz val="18"/>
        <rFont val="黑体"/>
        <family val="3"/>
      </rPr>
      <t>行动进展情况通报表</t>
    </r>
  </si>
  <si>
    <r>
      <rPr>
        <sz val="12"/>
        <rFont val="宋体"/>
        <family val="0"/>
      </rPr>
      <t>责任主体</t>
    </r>
  </si>
  <si>
    <r>
      <rPr>
        <sz val="12"/>
        <rFont val="宋体"/>
        <family val="0"/>
      </rPr>
      <t>完成量排名</t>
    </r>
  </si>
  <si>
    <r>
      <rPr>
        <sz val="12"/>
        <rFont val="宋体"/>
        <family val="0"/>
      </rPr>
      <t>嘉兴港区</t>
    </r>
  </si>
  <si>
    <r>
      <rPr>
        <sz val="12"/>
        <rFont val="宋体"/>
        <family val="0"/>
      </rPr>
      <t>合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计</t>
    </r>
  </si>
  <si>
    <t>完成个数</t>
  </si>
  <si>
    <r>
      <rPr>
        <sz val="12"/>
        <rFont val="宋体"/>
        <family val="0"/>
      </rPr>
      <t>南湖区</t>
    </r>
  </si>
  <si>
    <r>
      <rPr>
        <sz val="12"/>
        <rFont val="宋体"/>
        <family val="0"/>
      </rPr>
      <t>秀洲区</t>
    </r>
  </si>
  <si>
    <r>
      <rPr>
        <sz val="12"/>
        <rFont val="宋体"/>
        <family val="0"/>
      </rPr>
      <t>嘉善县</t>
    </r>
  </si>
  <si>
    <r>
      <rPr>
        <sz val="12"/>
        <rFont val="宋体"/>
        <family val="0"/>
      </rPr>
      <t>平湖市</t>
    </r>
  </si>
  <si>
    <r>
      <rPr>
        <sz val="12"/>
        <rFont val="宋体"/>
        <family val="0"/>
      </rPr>
      <t>海宁市</t>
    </r>
  </si>
  <si>
    <r>
      <rPr>
        <sz val="12"/>
        <rFont val="宋体"/>
        <family val="0"/>
      </rPr>
      <t>桐乡市</t>
    </r>
  </si>
  <si>
    <r>
      <rPr>
        <sz val="12"/>
        <rFont val="宋体"/>
        <family val="0"/>
      </rPr>
      <t>嘉兴经开</t>
    </r>
  </si>
  <si>
    <t>\</t>
  </si>
  <si>
    <t>城中村改造</t>
  </si>
  <si>
    <t>任务数</t>
  </si>
  <si>
    <t>上两周完成三改面积</t>
  </si>
  <si>
    <t>上两周 完成面积</t>
  </si>
  <si>
    <t>上两周 交付套数</t>
  </si>
  <si>
    <r>
      <t xml:space="preserve">累计    </t>
    </r>
    <r>
      <rPr>
        <sz val="12"/>
        <rFont val="宋体"/>
        <family val="0"/>
      </rPr>
      <t>交付套数</t>
    </r>
  </si>
  <si>
    <r>
      <rPr>
        <sz val="12"/>
        <rFont val="宋体"/>
        <family val="0"/>
      </rPr>
      <t xml:space="preserve">完成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拆迁户数</t>
    </r>
  </si>
  <si>
    <t xml:space="preserve">      </t>
  </si>
  <si>
    <r>
      <rPr>
        <sz val="12"/>
        <rFont val="宋体"/>
        <family val="0"/>
      </rPr>
      <t>海盐县</t>
    </r>
  </si>
  <si>
    <t>上两周完成竣工面积</t>
  </si>
  <si>
    <t>累计完成  竣工面积</t>
  </si>
  <si>
    <t>累计完成  三改总面积</t>
  </si>
  <si>
    <t>上两周 完成面积</t>
  </si>
  <si>
    <t>累计   完成面积</t>
  </si>
  <si>
    <t xml:space="preserve">      分管领导。</t>
  </si>
  <si>
    <t xml:space="preserve">抄报：市委、市人大、市政府、市政协办公室，市“三改一拆”领导小组成员单位，洪湖鹏副市长、敖考权副主席、蔡山林副秘书长。各县 （市、区）党、政主要领导、 </t>
  </si>
  <si>
    <r>
      <rPr>
        <sz val="12"/>
        <rFont val="宋体"/>
        <family val="0"/>
      </rPr>
      <t>统计单位：嘉兴市</t>
    </r>
    <r>
      <rPr>
        <sz val="12"/>
        <rFont val="Times New Roman"/>
        <family val="1"/>
      </rPr>
      <t>“</t>
    </r>
    <r>
      <rPr>
        <sz val="12"/>
        <rFont val="宋体"/>
        <family val="0"/>
      </rPr>
      <t>三改一拆</t>
    </r>
    <r>
      <rPr>
        <sz val="12"/>
        <rFont val="Times New Roman"/>
        <family val="1"/>
      </rPr>
      <t>”</t>
    </r>
    <r>
      <rPr>
        <sz val="12"/>
        <rFont val="宋体"/>
        <family val="0"/>
      </rPr>
      <t>行动领导小组办公室</t>
    </r>
    <r>
      <rPr>
        <sz val="12"/>
        <rFont val="Times New Roman"/>
        <family val="1"/>
      </rPr>
      <t xml:space="preserve">                      </t>
    </r>
    <r>
      <rPr>
        <sz val="12"/>
        <rFont val="宋体"/>
        <family val="0"/>
      </rPr>
      <t>统计截止时间：</t>
    </r>
    <r>
      <rPr>
        <sz val="12"/>
        <rFont val="Times New Roman"/>
        <family val="1"/>
      </rPr>
      <t>2019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                 </t>
    </r>
    <r>
      <rPr>
        <sz val="12"/>
        <rFont val="宋体"/>
        <family val="0"/>
      </rPr>
      <t>单位：万平方米</t>
    </r>
  </si>
  <si>
    <t>其中旧住宅区改造</t>
  </si>
  <si>
    <t>其中旧厂区改造</t>
  </si>
  <si>
    <t>安置房建设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</si>
</sst>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;[Red]0.00"/>
    <numFmt numFmtId="185" formatCode="0.00_ "/>
    <numFmt numFmtId="186" formatCode="0_);[Red]\(0\)"/>
    <numFmt numFmtId="187" formatCode="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_);[Red]\(0.00\)"/>
  </numFmts>
  <fonts count="45">
    <font>
      <sz val="12"/>
      <name val="宋体"/>
      <family val="0"/>
    </font>
    <font>
      <sz val="9"/>
      <name val="宋体"/>
      <family val="0"/>
    </font>
    <font>
      <sz val="18"/>
      <name val="黑体"/>
      <family val="3"/>
    </font>
    <font>
      <sz val="18"/>
      <name val="Times New Roman"/>
      <family val="1"/>
    </font>
    <font>
      <sz val="12"/>
      <name val="Times New Roman"/>
      <family val="1"/>
    </font>
    <font>
      <sz val="11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185" fontId="4" fillId="0" borderId="10" xfId="0" applyNumberFormat="1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 wrapText="1"/>
    </xf>
    <xf numFmtId="186" fontId="4" fillId="0" borderId="10" xfId="0" applyNumberFormat="1" applyFont="1" applyBorder="1" applyAlignment="1">
      <alignment horizontal="center" wrapText="1"/>
    </xf>
    <xf numFmtId="186" fontId="4" fillId="0" borderId="10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86" fontId="4" fillId="0" borderId="10" xfId="0" applyNumberFormat="1" applyFont="1" applyFill="1" applyBorder="1" applyAlignment="1">
      <alignment horizontal="center" vertical="center" wrapText="1"/>
    </xf>
    <xf numFmtId="185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5" fontId="4" fillId="0" borderId="10" xfId="0" applyNumberFormat="1" applyFont="1" applyFill="1" applyBorder="1" applyAlignment="1">
      <alignment horizontal="center" vertical="center" wrapText="1"/>
    </xf>
    <xf numFmtId="186" fontId="4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192" fontId="4" fillId="0" borderId="10" xfId="0" applyNumberFormat="1" applyFont="1" applyBorder="1" applyAlignment="1">
      <alignment horizontal="center" vertical="center" wrapText="1"/>
    </xf>
    <xf numFmtId="192" fontId="4" fillId="0" borderId="10" xfId="0" applyNumberFormat="1" applyFont="1" applyFill="1" applyBorder="1" applyAlignment="1">
      <alignment horizontal="center" vertical="center" wrapText="1"/>
    </xf>
    <xf numFmtId="185" fontId="4" fillId="0" borderId="11" xfId="0" applyNumberFormat="1" applyFont="1" applyBorder="1" applyAlignment="1">
      <alignment horizontal="center" vertical="center" wrapText="1"/>
    </xf>
    <xf numFmtId="192" fontId="4" fillId="0" borderId="11" xfId="0" applyNumberFormat="1" applyFont="1" applyBorder="1" applyAlignment="1">
      <alignment horizontal="center" vertical="center" wrapText="1"/>
    </xf>
    <xf numFmtId="186" fontId="4" fillId="0" borderId="11" xfId="0" applyNumberFormat="1" applyFont="1" applyFill="1" applyBorder="1" applyAlignment="1">
      <alignment horizontal="center" vertical="center" wrapText="1"/>
    </xf>
    <xf numFmtId="186" fontId="4" fillId="0" borderId="11" xfId="0" applyNumberFormat="1" applyFont="1" applyBorder="1" applyAlignment="1">
      <alignment horizontal="center" wrapText="1"/>
    </xf>
    <xf numFmtId="0" fontId="0" fillId="33" borderId="0" xfId="0" applyFill="1" applyAlignment="1">
      <alignment/>
    </xf>
    <xf numFmtId="185" fontId="4" fillId="33" borderId="10" xfId="0" applyNumberFormat="1" applyFont="1" applyFill="1" applyBorder="1" applyAlignment="1">
      <alignment horizontal="center" vertical="center" wrapText="1"/>
    </xf>
    <xf numFmtId="192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86" fontId="4" fillId="33" borderId="10" xfId="0" applyNumberFormat="1" applyFont="1" applyFill="1" applyBorder="1" applyAlignment="1">
      <alignment horizontal="center" vertical="center" wrapText="1"/>
    </xf>
    <xf numFmtId="186" fontId="4" fillId="33" borderId="1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5" fontId="5" fillId="0" borderId="10" xfId="0" applyNumberFormat="1" applyFont="1" applyBorder="1" applyAlignment="1">
      <alignment horizontal="center" vertical="center" wrapText="1"/>
    </xf>
    <xf numFmtId="185" fontId="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85" fontId="0" fillId="0" borderId="0" xfId="0" applyNumberFormat="1" applyFill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zoomScalePageLayoutView="0" workbookViewId="0" topLeftCell="A1">
      <selection activeCell="N20" sqref="N20"/>
    </sheetView>
  </sheetViews>
  <sheetFormatPr defaultColWidth="9.00390625" defaultRowHeight="14.25"/>
  <cols>
    <col min="1" max="1" width="8.875" style="0" customWidth="1"/>
    <col min="2" max="2" width="7.125" style="0" customWidth="1"/>
    <col min="3" max="3" width="10.25390625" style="0" customWidth="1"/>
    <col min="4" max="4" width="11.125" style="0" customWidth="1"/>
    <col min="5" max="5" width="6.625" style="0" customWidth="1"/>
    <col min="6" max="6" width="8.625" style="0" customWidth="1"/>
    <col min="7" max="7" width="8.75390625" style="0" customWidth="1"/>
    <col min="8" max="8" width="8.625" style="0" customWidth="1"/>
    <col min="9" max="9" width="8.75390625" style="0" customWidth="1"/>
    <col min="10" max="10" width="8.625" style="0" customWidth="1"/>
    <col min="11" max="11" width="9.00390625" style="0" customWidth="1"/>
    <col min="12" max="12" width="5.50390625" style="0" bestFit="1" customWidth="1"/>
    <col min="13" max="13" width="9.00390625" style="0" customWidth="1"/>
    <col min="14" max="15" width="11.25390625" style="0" customWidth="1"/>
    <col min="16" max="16" width="9.00390625" style="0" customWidth="1"/>
    <col min="17" max="17" width="8.875" style="0" customWidth="1"/>
  </cols>
  <sheetData>
    <row r="1" spans="1:17" ht="23.2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ht="18.75" customHeight="1">
      <c r="A2" s="37" t="s">
        <v>30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ht="15.75">
      <c r="A3" s="32" t="s">
        <v>1</v>
      </c>
      <c r="B3" s="36" t="s">
        <v>15</v>
      </c>
      <c r="C3" s="33" t="s">
        <v>16</v>
      </c>
      <c r="D3" s="35" t="s">
        <v>25</v>
      </c>
      <c r="E3" s="32" t="s">
        <v>2</v>
      </c>
      <c r="F3" s="35" t="s">
        <v>31</v>
      </c>
      <c r="G3" s="32"/>
      <c r="H3" s="35" t="s">
        <v>32</v>
      </c>
      <c r="I3" s="32"/>
      <c r="J3" s="31" t="s">
        <v>14</v>
      </c>
      <c r="K3" s="32"/>
      <c r="L3" s="32"/>
      <c r="M3" s="32"/>
      <c r="N3" s="35" t="s">
        <v>33</v>
      </c>
      <c r="O3" s="32"/>
      <c r="P3" s="32"/>
      <c r="Q3" s="32"/>
    </row>
    <row r="4" spans="1:17" ht="34.5" customHeight="1">
      <c r="A4" s="32"/>
      <c r="B4" s="32"/>
      <c r="C4" s="34"/>
      <c r="D4" s="32"/>
      <c r="E4" s="32"/>
      <c r="F4" s="10" t="s">
        <v>26</v>
      </c>
      <c r="G4" s="10" t="s">
        <v>27</v>
      </c>
      <c r="H4" s="10" t="s">
        <v>17</v>
      </c>
      <c r="I4" s="10" t="s">
        <v>27</v>
      </c>
      <c r="J4" s="10" t="s">
        <v>17</v>
      </c>
      <c r="K4" s="10" t="s">
        <v>27</v>
      </c>
      <c r="L4" s="6" t="s">
        <v>5</v>
      </c>
      <c r="M4" s="14" t="s">
        <v>20</v>
      </c>
      <c r="N4" s="10" t="s">
        <v>23</v>
      </c>
      <c r="O4" s="10" t="s">
        <v>24</v>
      </c>
      <c r="P4" s="6" t="s">
        <v>18</v>
      </c>
      <c r="Q4" s="14" t="s">
        <v>19</v>
      </c>
    </row>
    <row r="5" spans="1:18" ht="15.75">
      <c r="A5" s="1" t="s">
        <v>6</v>
      </c>
      <c r="B5" s="15">
        <v>60</v>
      </c>
      <c r="C5" s="2">
        <v>21.76</v>
      </c>
      <c r="D5" s="3">
        <v>75.39</v>
      </c>
      <c r="E5" s="1">
        <f aca="true" t="shared" si="0" ref="E5:E10">RANK(D5,$D$5:$D$11)</f>
        <v>6</v>
      </c>
      <c r="F5" s="2">
        <v>13.7</v>
      </c>
      <c r="G5" s="2">
        <v>44.86</v>
      </c>
      <c r="H5" s="2">
        <v>6.26</v>
      </c>
      <c r="I5" s="2">
        <v>28.73</v>
      </c>
      <c r="J5" s="2">
        <v>1.8</v>
      </c>
      <c r="K5" s="2">
        <v>1.8</v>
      </c>
      <c r="L5" s="4">
        <v>1</v>
      </c>
      <c r="M5" s="4">
        <v>75</v>
      </c>
      <c r="N5" s="2">
        <v>0</v>
      </c>
      <c r="O5" s="2">
        <v>0</v>
      </c>
      <c r="P5" s="4">
        <v>0</v>
      </c>
      <c r="Q5" s="4">
        <v>0</v>
      </c>
      <c r="R5" s="8"/>
    </row>
    <row r="6" spans="1:18" ht="15.75">
      <c r="A6" s="2" t="s">
        <v>7</v>
      </c>
      <c r="B6" s="15">
        <v>100</v>
      </c>
      <c r="C6" s="2">
        <v>51.05</v>
      </c>
      <c r="D6" s="2">
        <v>125.39</v>
      </c>
      <c r="E6" s="1">
        <f t="shared" si="0"/>
        <v>5</v>
      </c>
      <c r="F6" s="2">
        <v>32.99</v>
      </c>
      <c r="G6" s="2">
        <v>102.91</v>
      </c>
      <c r="H6" s="2">
        <v>18.07</v>
      </c>
      <c r="I6" s="2">
        <v>22.49</v>
      </c>
      <c r="J6" s="2">
        <v>0</v>
      </c>
      <c r="K6" s="2">
        <v>0</v>
      </c>
      <c r="L6" s="7">
        <v>0</v>
      </c>
      <c r="M6" s="7">
        <v>0</v>
      </c>
      <c r="N6" s="2">
        <v>0</v>
      </c>
      <c r="O6" s="2">
        <v>1.66</v>
      </c>
      <c r="P6" s="4">
        <v>0</v>
      </c>
      <c r="Q6" s="4">
        <v>0</v>
      </c>
      <c r="R6" s="8"/>
    </row>
    <row r="7" spans="1:18" s="13" customFormat="1" ht="15.75">
      <c r="A7" s="11" t="s">
        <v>8</v>
      </c>
      <c r="B7" s="16">
        <v>140</v>
      </c>
      <c r="C7" s="11">
        <v>116.47</v>
      </c>
      <c r="D7" s="11">
        <v>196.69</v>
      </c>
      <c r="E7" s="9">
        <f t="shared" si="0"/>
        <v>4</v>
      </c>
      <c r="F7" s="11">
        <v>83.5</v>
      </c>
      <c r="G7" s="11">
        <v>141.33</v>
      </c>
      <c r="H7" s="11">
        <v>32.09</v>
      </c>
      <c r="I7" s="11">
        <v>51.6</v>
      </c>
      <c r="J7" s="11">
        <v>0.88</v>
      </c>
      <c r="K7" s="11">
        <v>3.76</v>
      </c>
      <c r="L7" s="7">
        <v>2</v>
      </c>
      <c r="M7" s="7">
        <v>210</v>
      </c>
      <c r="N7" s="11">
        <v>0</v>
      </c>
      <c r="O7" s="11">
        <v>3.3</v>
      </c>
      <c r="P7" s="12">
        <v>330</v>
      </c>
      <c r="Q7" s="12">
        <v>330</v>
      </c>
      <c r="R7" s="42"/>
    </row>
    <row r="8" spans="1:21" s="13" customFormat="1" ht="15.75">
      <c r="A8" s="11" t="s">
        <v>9</v>
      </c>
      <c r="B8" s="16">
        <v>100</v>
      </c>
      <c r="C8" s="11">
        <v>0</v>
      </c>
      <c r="D8" s="11">
        <v>413.18</v>
      </c>
      <c r="E8" s="9">
        <f t="shared" si="0"/>
        <v>1</v>
      </c>
      <c r="F8" s="11">
        <v>0</v>
      </c>
      <c r="G8" s="11">
        <v>293.13</v>
      </c>
      <c r="H8" s="11">
        <v>0</v>
      </c>
      <c r="I8" s="11">
        <v>47.02</v>
      </c>
      <c r="J8" s="11">
        <v>0</v>
      </c>
      <c r="K8" s="11">
        <v>73.03</v>
      </c>
      <c r="L8" s="7">
        <v>5</v>
      </c>
      <c r="M8" s="7">
        <v>1422</v>
      </c>
      <c r="N8" s="11">
        <v>0</v>
      </c>
      <c r="O8" s="11">
        <v>0</v>
      </c>
      <c r="P8" s="12">
        <v>0</v>
      </c>
      <c r="Q8" s="12">
        <v>0</v>
      </c>
      <c r="R8" s="8"/>
      <c r="S8"/>
      <c r="T8"/>
      <c r="U8"/>
    </row>
    <row r="9" spans="1:21" s="27" customFormat="1" ht="15.75">
      <c r="A9" s="22" t="s">
        <v>22</v>
      </c>
      <c r="B9" s="23">
        <v>120</v>
      </c>
      <c r="C9" s="22">
        <v>58.8</v>
      </c>
      <c r="D9" s="22">
        <v>319.46</v>
      </c>
      <c r="E9" s="24">
        <f t="shared" si="0"/>
        <v>2</v>
      </c>
      <c r="F9" s="22">
        <v>35.51</v>
      </c>
      <c r="G9" s="22">
        <v>222.45</v>
      </c>
      <c r="H9" s="22">
        <v>23.29</v>
      </c>
      <c r="I9" s="22">
        <v>94.39</v>
      </c>
      <c r="J9" s="22">
        <v>0</v>
      </c>
      <c r="K9" s="22">
        <v>2.62</v>
      </c>
      <c r="L9" s="25">
        <v>111</v>
      </c>
      <c r="M9" s="25">
        <v>111</v>
      </c>
      <c r="N9" s="22">
        <v>0</v>
      </c>
      <c r="O9" s="22">
        <v>0</v>
      </c>
      <c r="P9" s="26">
        <v>5</v>
      </c>
      <c r="Q9" s="26">
        <v>87</v>
      </c>
      <c r="R9" s="8"/>
      <c r="S9"/>
      <c r="T9"/>
      <c r="U9"/>
    </row>
    <row r="10" spans="1:18" ht="15.75">
      <c r="A10" s="2" t="s">
        <v>10</v>
      </c>
      <c r="B10" s="15">
        <v>100</v>
      </c>
      <c r="C10" s="2">
        <v>6.77</v>
      </c>
      <c r="D10" s="2">
        <v>65.51</v>
      </c>
      <c r="E10" s="1">
        <f t="shared" si="0"/>
        <v>7</v>
      </c>
      <c r="F10" s="2">
        <v>1.86</v>
      </c>
      <c r="G10" s="2">
        <v>39.96</v>
      </c>
      <c r="H10" s="2">
        <v>4.91</v>
      </c>
      <c r="I10" s="2">
        <v>25.55</v>
      </c>
      <c r="J10" s="2">
        <v>0</v>
      </c>
      <c r="K10" s="2">
        <v>0</v>
      </c>
      <c r="L10" s="4">
        <v>0</v>
      </c>
      <c r="M10" s="7">
        <v>0</v>
      </c>
      <c r="N10" s="2">
        <v>0</v>
      </c>
      <c r="O10" s="2">
        <v>6</v>
      </c>
      <c r="P10" s="4">
        <v>244</v>
      </c>
      <c r="Q10" s="4">
        <v>244</v>
      </c>
      <c r="R10" s="8"/>
    </row>
    <row r="11" spans="1:18" ht="15.75">
      <c r="A11" s="2" t="s">
        <v>11</v>
      </c>
      <c r="B11" s="15">
        <v>220</v>
      </c>
      <c r="C11" s="2">
        <v>34.12</v>
      </c>
      <c r="D11" s="2">
        <v>203.52</v>
      </c>
      <c r="E11" s="1">
        <f>RANK(D11,$D$5:$D$11)</f>
        <v>3</v>
      </c>
      <c r="F11" s="2">
        <v>17.96</v>
      </c>
      <c r="G11" s="2">
        <v>112.79</v>
      </c>
      <c r="H11" s="2">
        <v>16.16</v>
      </c>
      <c r="I11" s="2">
        <v>57.58</v>
      </c>
      <c r="J11" s="2">
        <v>0</v>
      </c>
      <c r="K11" s="2">
        <v>33.15</v>
      </c>
      <c r="L11" s="7">
        <v>7</v>
      </c>
      <c r="M11" s="7">
        <v>856</v>
      </c>
      <c r="N11" s="2">
        <v>0</v>
      </c>
      <c r="O11" s="2">
        <v>5.47</v>
      </c>
      <c r="P11" s="4">
        <v>0</v>
      </c>
      <c r="Q11" s="4">
        <v>422</v>
      </c>
      <c r="R11" s="8"/>
    </row>
    <row r="12" spans="1:18" ht="15.75">
      <c r="A12" s="2"/>
      <c r="B12" s="15"/>
      <c r="C12" s="2"/>
      <c r="D12" s="2"/>
      <c r="E12" s="2"/>
      <c r="F12" s="2"/>
      <c r="G12" s="2"/>
      <c r="H12" s="2"/>
      <c r="I12" s="2"/>
      <c r="J12" s="2"/>
      <c r="K12" s="2"/>
      <c r="L12" s="4"/>
      <c r="M12" s="4"/>
      <c r="N12" s="2"/>
      <c r="O12" s="2"/>
      <c r="P12" s="2"/>
      <c r="Q12" s="2"/>
      <c r="R12" s="8"/>
    </row>
    <row r="13" spans="1:18" ht="15.75">
      <c r="A13" s="2" t="s">
        <v>12</v>
      </c>
      <c r="B13" s="15">
        <v>25</v>
      </c>
      <c r="C13" s="2">
        <v>12.63</v>
      </c>
      <c r="D13" s="2">
        <v>47.35</v>
      </c>
      <c r="E13" s="1">
        <f>RANK(D13,$D$13:$D$14)</f>
        <v>1</v>
      </c>
      <c r="F13" s="2">
        <v>12</v>
      </c>
      <c r="G13" s="2">
        <v>32.14</v>
      </c>
      <c r="H13" s="2">
        <v>0.63</v>
      </c>
      <c r="I13" s="2">
        <v>15.2</v>
      </c>
      <c r="J13" s="2">
        <v>0</v>
      </c>
      <c r="K13" s="2">
        <v>0</v>
      </c>
      <c r="L13" s="4">
        <v>0</v>
      </c>
      <c r="M13" s="4">
        <v>0</v>
      </c>
      <c r="N13" s="2">
        <v>0</v>
      </c>
      <c r="O13" s="2">
        <v>0</v>
      </c>
      <c r="P13" s="4">
        <v>0</v>
      </c>
      <c r="Q13" s="4">
        <v>0</v>
      </c>
      <c r="R13" s="8"/>
    </row>
    <row r="14" spans="1:18" ht="15.75">
      <c r="A14" s="2" t="s">
        <v>3</v>
      </c>
      <c r="B14" s="15">
        <v>35</v>
      </c>
      <c r="C14" s="2">
        <v>1.67</v>
      </c>
      <c r="D14" s="2">
        <v>21.82</v>
      </c>
      <c r="E14" s="1">
        <f>RANK(D14,$D$13:$D$14)</f>
        <v>2</v>
      </c>
      <c r="F14" s="2">
        <v>1.2</v>
      </c>
      <c r="G14" s="2">
        <v>10.97</v>
      </c>
      <c r="H14" s="2">
        <v>0.47</v>
      </c>
      <c r="I14" s="2">
        <v>10.59</v>
      </c>
      <c r="J14" s="2">
        <v>0</v>
      </c>
      <c r="K14" s="2">
        <v>0.26</v>
      </c>
      <c r="L14" s="5">
        <v>0</v>
      </c>
      <c r="M14" s="7">
        <v>14</v>
      </c>
      <c r="N14" s="2">
        <v>0</v>
      </c>
      <c r="O14" s="2">
        <v>0</v>
      </c>
      <c r="P14" s="4">
        <v>0</v>
      </c>
      <c r="Q14" s="4">
        <v>0</v>
      </c>
      <c r="R14" s="8"/>
    </row>
    <row r="15" spans="1:18" ht="15.75">
      <c r="A15" s="17" t="s">
        <v>4</v>
      </c>
      <c r="B15" s="18">
        <f>B5+B6+B7+B8+B9+B10+B11+B13+B14</f>
        <v>900</v>
      </c>
      <c r="C15" s="17">
        <f>SUM(C5:C14)</f>
        <v>303.27</v>
      </c>
      <c r="D15" s="17">
        <f>SUM(D5:D14)</f>
        <v>1468.31</v>
      </c>
      <c r="E15" s="17" t="s">
        <v>13</v>
      </c>
      <c r="F15" s="17">
        <f>SUM(F5:F14)</f>
        <v>198.72</v>
      </c>
      <c r="G15" s="17">
        <f aca="true" t="shared" si="1" ref="G15:M15">SUM(G5:G14)</f>
        <v>1000.5400000000001</v>
      </c>
      <c r="H15" s="17">
        <f t="shared" si="1"/>
        <v>101.88</v>
      </c>
      <c r="I15" s="17">
        <f t="shared" si="1"/>
        <v>353.15</v>
      </c>
      <c r="J15" s="17">
        <f>SUM(J5:J14)</f>
        <v>2.68</v>
      </c>
      <c r="K15" s="17">
        <f t="shared" si="1"/>
        <v>114.62000000000002</v>
      </c>
      <c r="L15" s="19">
        <f t="shared" si="1"/>
        <v>126</v>
      </c>
      <c r="M15" s="19">
        <f t="shared" si="1"/>
        <v>2688</v>
      </c>
      <c r="N15" s="17">
        <f>SUM(N5:N14)</f>
        <v>0</v>
      </c>
      <c r="O15" s="17">
        <f>SUM(O5:O14)</f>
        <v>16.43</v>
      </c>
      <c r="P15" s="20">
        <f>SUM(P5:P14)</f>
        <v>579</v>
      </c>
      <c r="Q15" s="20">
        <f>SUM(Q5:Q14)</f>
        <v>1083</v>
      </c>
      <c r="R15" s="8"/>
    </row>
    <row r="16" spans="1:17" ht="14.25">
      <c r="A16" s="39" t="s">
        <v>29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1"/>
    </row>
    <row r="17" spans="1:17" ht="14.25">
      <c r="A17" s="28" t="s">
        <v>28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30"/>
    </row>
    <row r="20" ht="14.25">
      <c r="C20" t="s">
        <v>21</v>
      </c>
    </row>
    <row r="21" spans="6:9" ht="14.25">
      <c r="F21" s="8"/>
      <c r="I21" s="8"/>
    </row>
    <row r="22" spans="6:10" ht="14.25">
      <c r="F22" s="21"/>
      <c r="G22" s="8"/>
      <c r="I22" s="8"/>
      <c r="J22" s="8"/>
    </row>
    <row r="23" spans="6:9" ht="14.25">
      <c r="F23" s="8"/>
      <c r="H23" s="8"/>
      <c r="I23" s="8"/>
    </row>
    <row r="38" ht="14.25" customHeight="1"/>
    <row r="39" ht="15" customHeight="1"/>
  </sheetData>
  <sheetProtection/>
  <mergeCells count="13">
    <mergeCell ref="A2:Q2"/>
    <mergeCell ref="A1:Q1"/>
    <mergeCell ref="A16:Q16"/>
    <mergeCell ref="A17:Q17"/>
    <mergeCell ref="J3:M3"/>
    <mergeCell ref="A3:A4"/>
    <mergeCell ref="C3:C4"/>
    <mergeCell ref="D3:D4"/>
    <mergeCell ref="B3:B4"/>
    <mergeCell ref="E3:E4"/>
    <mergeCell ref="F3:G3"/>
    <mergeCell ref="H3:I3"/>
    <mergeCell ref="N3:Q3"/>
  </mergeCells>
  <printOptions horizontalCentered="1"/>
  <pageMargins left="0.7480314960629921" right="0.7480314960629921" top="1.5748031496062993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4" sqref="D24"/>
    </sheetView>
  </sheetViews>
  <sheetFormatPr defaultColWidth="9.00390625" defaultRowHeight="14.25"/>
  <cols>
    <col min="1" max="1" width="9.00390625" style="0" customWidth="1"/>
    <col min="2" max="2" width="5.50390625" style="0" customWidth="1"/>
    <col min="3" max="3" width="7.875" style="0" customWidth="1"/>
    <col min="4" max="5" width="7.25390625" style="0" customWidth="1"/>
    <col min="6" max="6" width="7.125" style="0" customWidth="1"/>
    <col min="7" max="7" width="8.125" style="0" customWidth="1"/>
    <col min="8" max="8" width="7.50390625" style="0" customWidth="1"/>
    <col min="9" max="9" width="8.375" style="0" customWidth="1"/>
    <col min="10" max="10" width="8.00390625" style="0" customWidth="1"/>
    <col min="11" max="12" width="7.875" style="0" customWidth="1"/>
    <col min="13" max="13" width="5.75390625" style="0" customWidth="1"/>
    <col min="14" max="14" width="6.50390625" style="0" customWidth="1"/>
    <col min="15" max="15" width="7.625" style="0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2017-01-09T07:07:55Z</cp:lastPrinted>
  <dcterms:created xsi:type="dcterms:W3CDTF">1996-12-17T01:32:42Z</dcterms:created>
  <dcterms:modified xsi:type="dcterms:W3CDTF">2019-07-01T08:08:46Z</dcterms:modified>
  <cp:category/>
  <cp:version/>
  <cp:contentType/>
  <cp:contentStatus/>
</cp:coreProperties>
</file>